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d\Common\Membership\Dues General Info\"/>
    </mc:Choice>
  </mc:AlternateContent>
  <xr:revisionPtr revIDLastSave="0" documentId="8_{7969DF67-D2F8-4C74-8081-4874FD27D3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G18" i="1" s="1"/>
  <c r="E45" i="1"/>
  <c r="G45" i="1" s="1"/>
  <c r="E44" i="1"/>
  <c r="E43" i="1"/>
  <c r="G43" i="1" s="1"/>
  <c r="E42" i="1"/>
  <c r="G42" i="1" s="1"/>
  <c r="E41" i="1"/>
  <c r="E40" i="1"/>
  <c r="G40" i="1" s="1"/>
  <c r="E39" i="1"/>
  <c r="G39" i="1" s="1"/>
  <c r="E38" i="1"/>
  <c r="G38" i="1" s="1"/>
  <c r="E37" i="1"/>
  <c r="E36" i="1"/>
  <c r="G36" i="1" s="1"/>
  <c r="E35" i="1"/>
  <c r="E32" i="1"/>
  <c r="G32" i="1" s="1"/>
  <c r="E31" i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19" i="1"/>
  <c r="G19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G21" i="1"/>
  <c r="G31" i="1"/>
  <c r="G8" i="1"/>
  <c r="G37" i="1"/>
  <c r="G34" i="1"/>
  <c r="G35" i="1"/>
  <c r="G41" i="1"/>
  <c r="G44" i="1"/>
  <c r="F20" i="1"/>
  <c r="F33" i="1"/>
  <c r="F46" i="1"/>
  <c r="F49" i="1" s="1"/>
  <c r="G46" i="1" l="1"/>
  <c r="G33" i="1"/>
  <c r="G20" i="1"/>
  <c r="G49" i="1" l="1"/>
</calcChain>
</file>

<file path=xl/sharedStrings.xml><?xml version="1.0" encoding="utf-8"?>
<sst xmlns="http://schemas.openxmlformats.org/spreadsheetml/2006/main" count="62" uniqueCount="36">
  <si>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</si>
  <si>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</si>
  <si>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</si>
  <si>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</si>
  <si>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</si>
  <si>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</si>
  <si>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</si>
  <si>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</si>
  <si>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</si>
  <si>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</si>
  <si>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</si>
  <si>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</si>
  <si>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</si>
  <si>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Dues</t>
  </si>
  <si>
    <t># of Members</t>
  </si>
  <si>
    <t>Total Dues Amount</t>
  </si>
  <si>
    <t>Affiliates</t>
  </si>
  <si>
    <t>Totals:</t>
  </si>
  <si>
    <t>Member Type</t>
  </si>
  <si>
    <t xml:space="preserve">Check #: </t>
  </si>
  <si>
    <t>NOTE: This form should be attached to the remittance of each dues submission.</t>
  </si>
  <si>
    <t>REALTORS®</t>
  </si>
  <si>
    <t>GEORGIA ASSOCIATION OF REALTORS®</t>
  </si>
  <si>
    <t xml:space="preserve">Signature:                                                                       </t>
  </si>
  <si>
    <t>Reporting Period:</t>
  </si>
  <si>
    <t xml:space="preserve">Phone:                                                             </t>
  </si>
  <si>
    <t>(Dues Billing Officer)</t>
  </si>
  <si>
    <t xml:space="preserve">I certify that the above represents dues for all member records activated in NRDS during the above reporting period. </t>
  </si>
  <si>
    <r>
      <t xml:space="preserve">TOTALS </t>
    </r>
    <r>
      <rPr>
        <sz val="10"/>
        <rFont val="Arial"/>
        <family val="2"/>
      </rPr>
      <t>(Amount to GAR)</t>
    </r>
  </si>
  <si>
    <t xml:space="preserve">From: </t>
  </si>
  <si>
    <t xml:space="preserve">To: </t>
  </si>
  <si>
    <t>Board Name:</t>
  </si>
  <si>
    <t xml:space="preserve">Transmittal Date: </t>
  </si>
  <si>
    <t>Non-Member Salespersons</t>
  </si>
  <si>
    <t>E-Commerce Payment __________</t>
  </si>
  <si>
    <t>2022 Dues Transmittal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</si>
</sst>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Border="1"/>
    <xf numFmtId="164" fontId="0" fillId="0" borderId="0" xfId="0" applyNumberFormat="1" applyBorder="1"/>
    <xf numFmtId="0" fontId="0" fillId="0" borderId="1" xfId="0" applyBorder="1"/>
    <xf numFmtId="0" fontId="0" fillId="0" borderId="2" xfId="0" applyBorder="1"/>
    <xf numFmtId="164" fontId="1" fillId="0" borderId="1" xfId="0" applyNumberFormat="1" applyFont="1" applyBorder="1"/>
    <xf numFmtId="0" fontId="0" fillId="0" borderId="0" xfId="0" applyNumberFormat="1"/>
    <xf numFmtId="0" fontId="0" fillId="0" borderId="0" xfId="0" applyNumberFormat="1" applyBorder="1"/>
    <xf numFmtId="0" fontId="1" fillId="0" borderId="3" xfId="0" applyFont="1" applyBorder="1"/>
    <xf numFmtId="0" fontId="3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1" fillId="0" borderId="4" xfId="0" applyFont="1" applyBorder="1"/>
    <xf numFmtId="164" fontId="1" fillId="0" borderId="4" xfId="0" applyNumberFormat="1" applyFont="1" applyBorder="1"/>
    <xf numFmtId="0" fontId="1" fillId="0" borderId="4" xfId="0" applyNumberFormat="1" applyFont="1" applyBorder="1"/>
    <xf numFmtId="0" fontId="1" fillId="0" borderId="5" xfId="0" applyFont="1" applyBorder="1"/>
    <xf numFmtId="0" fontId="1" fillId="0" borderId="1" xfId="0" applyNumberFormat="1" applyFont="1" applyBorder="1"/>
    <xf numFmtId="0" fontId="5" fillId="0" borderId="6" xfId="0" applyFont="1" applyBorder="1"/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7" xfId="0" applyFont="1" applyBorder="1"/>
    <xf numFmtId="164" fontId="5" fillId="0" borderId="7" xfId="0" applyNumberFormat="1" applyFont="1" applyBorder="1"/>
    <xf numFmtId="0" fontId="5" fillId="0" borderId="7" xfId="0" applyNumberFormat="1" applyFont="1" applyBorder="1"/>
    <xf numFmtId="164" fontId="5" fillId="0" borderId="8" xfId="0" applyNumberFormat="1" applyFont="1" applyBorder="1"/>
    <xf numFmtId="0" fontId="5" fillId="0" borderId="9" xfId="0" applyFont="1" applyBorder="1"/>
    <xf numFmtId="164" fontId="5" fillId="0" borderId="9" xfId="0" applyNumberFormat="1" applyFont="1" applyBorder="1"/>
    <xf numFmtId="0" fontId="5" fillId="0" borderId="9" xfId="0" applyNumberFormat="1" applyFont="1" applyBorder="1"/>
    <xf numFmtId="164" fontId="5" fillId="0" borderId="10" xfId="0" applyNumberFormat="1" applyFont="1" applyBorder="1"/>
    <xf numFmtId="0" fontId="5" fillId="0" borderId="11" xfId="0" applyFont="1" applyBorder="1"/>
    <xf numFmtId="0" fontId="0" fillId="0" borderId="12" xfId="0" applyBorder="1"/>
    <xf numFmtId="0" fontId="5" fillId="0" borderId="9" xfId="0" applyFont="1" applyFill="1" applyBorder="1"/>
    <xf numFmtId="0" fontId="5" fillId="0" borderId="13" xfId="0" applyFont="1" applyBorder="1"/>
    <xf numFmtId="0" fontId="5" fillId="0" borderId="9" xfId="0" applyNumberFormat="1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Alignment="1"/>
    <xf numFmtId="0" fontId="2" fillId="0" borderId="0" xfId="0" applyFont="1" applyAlignment="1"/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0" xfId="0" applyNumberFormat="1" applyFont="1" applyBorder="1"/>
    <xf numFmtId="0" fontId="0" fillId="0" borderId="14" xfId="0" applyBorder="1"/>
    <xf numFmtId="0" fontId="0" fillId="0" borderId="15" xfId="0" applyBorder="1"/>
    <xf numFmtId="164" fontId="0" fillId="0" borderId="15" xfId="0" applyNumberFormat="1" applyBorder="1"/>
    <xf numFmtId="0" fontId="0" fillId="0" borderId="15" xfId="0" applyNumberFormat="1" applyBorder="1"/>
    <xf numFmtId="0" fontId="0" fillId="0" borderId="16" xfId="0" applyBorder="1"/>
    <xf numFmtId="0" fontId="1" fillId="0" borderId="2" xfId="0" applyFont="1" applyBorder="1"/>
    <xf numFmtId="0" fontId="1" fillId="0" borderId="1" xfId="0" applyFont="1" applyBorder="1"/>
    <xf numFmtId="164" fontId="1" fillId="0" borderId="17" xfId="0" applyNumberFormat="1" applyFont="1" applyBorder="1"/>
    <xf numFmtId="0" fontId="0" fillId="0" borderId="0" xfId="0" applyAlignment="1">
      <alignment vertical="top" wrapText="1"/>
    </xf>
    <xf numFmtId="0" fontId="4" fillId="0" borderId="0" xfId="0" applyFont="1" applyBorder="1" applyAlignment="1"/>
    <xf numFmtId="0" fontId="1" fillId="0" borderId="18" xfId="0" applyNumberFormat="1" applyFont="1" applyBorder="1" applyAlignment="1"/>
    <xf numFmtId="0" fontId="1" fillId="0" borderId="18" xfId="0" applyFont="1" applyBorder="1" applyAlignment="1"/>
    <xf numFmtId="0" fontId="1" fillId="0" borderId="0" xfId="0" applyFont="1" applyBorder="1" applyAlignment="1"/>
    <xf numFmtId="0" fontId="9" fillId="0" borderId="14" xfId="0" applyFont="1" applyBorder="1"/>
    <xf numFmtId="0" fontId="9" fillId="0" borderId="19" xfId="0" applyFont="1" applyBorder="1"/>
    <xf numFmtId="164" fontId="1" fillId="0" borderId="1" xfId="0" applyNumberFormat="1" applyFont="1" applyBorder="1" applyAlignment="1">
      <alignment horizontal="left"/>
    </xf>
    <xf numFmtId="0" fontId="1" fillId="0" borderId="0" xfId="0" applyNumberFormat="1" applyFont="1" applyAlignment="1"/>
    <xf numFmtId="0" fontId="6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/>
    <xf numFmtId="0" fontId="7" fillId="2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/>
    <xf numFmtId="0" fontId="0" fillId="0" borderId="18" xfId="0" applyBorder="1" applyAlignment="1"/>
    <xf numFmtId="0" fontId="1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/>
    <xf numFmtId="0" fontId="0" fillId="0" borderId="0" xfId="0" applyAlignment="1"/>
    <xf numFmtId="0" fontId="4" fillId="0" borderId="18" xfId="0" applyNumberFormat="1" applyFont="1" applyBorder="1" applyAlignment="1"/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9"/>
  <sheetViews>
    <sheetView tabSelected="1" zoomScaleNormal="100" workbookViewId="0">
      <selection activeCell="J6" sqref="J6"/>
    </sheetView>
  </sheetViews>
  <sheetFormatPr defaultRowHeight="12.75" x14ac:dyDescent="0.2"/>
  <cols>
    <col min="1" max="1" width="4.28515625" customWidth="1"/>
    <col min="2" max="2" width="4.42578125" style="3" customWidth="1"/>
    <col min="3" max="3" width="23.5703125" customWidth="1"/>
    <col min="4" max="4" width="11.42578125" customWidth="1"/>
    <col min="5" max="5" width="10.85546875" style="1" customWidth="1"/>
    <col min="6" max="6" width="13.28515625" style="8" bestFit="1" customWidth="1"/>
    <col min="7" max="7" width="18.42578125" bestFit="1" customWidth="1"/>
    <col min="8" max="8" width="5" style="3" customWidth="1"/>
    <col min="9" max="9" width="5" customWidth="1"/>
  </cols>
  <sheetData>
    <row r="1" spans="2:8" ht="15.75" customHeight="1" x14ac:dyDescent="0.2">
      <c r="B1" s="61" t="s">
        <v>22</v>
      </c>
      <c r="C1" s="62"/>
      <c r="D1" s="62"/>
      <c r="E1" s="62"/>
      <c r="F1" s="62"/>
      <c r="G1" s="62"/>
      <c r="H1" s="62"/>
    </row>
    <row r="2" spans="2:8" ht="12.75" customHeight="1" x14ac:dyDescent="0.2">
      <c r="B2" s="63" t="s">
        <v>35</v>
      </c>
      <c r="C2" s="62"/>
      <c r="D2" s="62"/>
      <c r="E2" s="62"/>
      <c r="F2" s="62"/>
      <c r="G2" s="62"/>
      <c r="H2" s="62"/>
    </row>
    <row r="3" spans="2:8" ht="12.75" customHeight="1" x14ac:dyDescent="0.2">
      <c r="C3" s="20"/>
      <c r="D3" s="35"/>
      <c r="E3" s="36"/>
      <c r="F3" s="36"/>
      <c r="G3" s="36"/>
    </row>
    <row r="4" spans="2:8" s="12" customFormat="1" ht="13.5" customHeight="1" x14ac:dyDescent="0.2">
      <c r="B4" s="39"/>
      <c r="C4" s="13" t="s">
        <v>24</v>
      </c>
      <c r="D4" s="64" t="s">
        <v>29</v>
      </c>
      <c r="E4" s="64"/>
      <c r="F4" s="64" t="s">
        <v>30</v>
      </c>
      <c r="G4" s="64"/>
      <c r="H4" s="39"/>
    </row>
    <row r="5" spans="2:8" s="11" customFormat="1" x14ac:dyDescent="0.2">
      <c r="B5" s="40"/>
      <c r="C5" s="72" t="s">
        <v>31</v>
      </c>
      <c r="D5" s="64"/>
      <c r="E5" s="64"/>
      <c r="F5" s="74" t="s">
        <v>32</v>
      </c>
      <c r="G5" s="74"/>
      <c r="H5" s="40"/>
    </row>
    <row r="6" spans="2:8" ht="13.5" thickBot="1" x14ac:dyDescent="0.25">
      <c r="C6" s="3"/>
      <c r="D6" s="3"/>
      <c r="E6" s="4"/>
      <c r="F6" s="9"/>
      <c r="G6" s="3"/>
    </row>
    <row r="7" spans="2:8" s="2" customFormat="1" ht="13.5" thickBot="1" x14ac:dyDescent="0.25">
      <c r="B7" s="41"/>
      <c r="C7" s="10" t="s">
        <v>18</v>
      </c>
      <c r="D7" s="14" t="s">
        <v>12</v>
      </c>
      <c r="E7" s="15" t="s">
        <v>13</v>
      </c>
      <c r="F7" s="16" t="s">
        <v>14</v>
      </c>
      <c r="G7" s="17" t="s">
        <v>15</v>
      </c>
      <c r="H7" s="41"/>
    </row>
    <row r="8" spans="2:8" x14ac:dyDescent="0.2">
      <c r="C8" s="58" t="s">
        <v>21</v>
      </c>
      <c r="D8" s="22" t="s">
        <v>0</v>
      </c>
      <c r="E8" s="23">
        <v>98</v>
      </c>
      <c r="F8" s="24"/>
      <c r="G8" s="25">
        <f>E8*F8</f>
        <v>0</v>
      </c>
    </row>
    <row r="9" spans="2:8" x14ac:dyDescent="0.2">
      <c r="C9" s="30"/>
      <c r="D9" s="26" t="s">
        <v>1</v>
      </c>
      <c r="E9" s="27">
        <f>98-(98/12)</f>
        <v>89.833333333333329</v>
      </c>
      <c r="F9" s="28"/>
      <c r="G9" s="29">
        <f t="shared" ref="G9:G18" si="0">E9*F9</f>
        <v>0</v>
      </c>
    </row>
    <row r="10" spans="2:8" x14ac:dyDescent="0.2">
      <c r="C10" s="30"/>
      <c r="D10" s="26" t="s">
        <v>2</v>
      </c>
      <c r="E10" s="27">
        <f>98-98/12*2</f>
        <v>81.666666666666671</v>
      </c>
      <c r="F10" s="28"/>
      <c r="G10" s="29">
        <f t="shared" si="0"/>
        <v>0</v>
      </c>
    </row>
    <row r="11" spans="2:8" x14ac:dyDescent="0.2">
      <c r="C11" s="30"/>
      <c r="D11" s="26" t="s">
        <v>3</v>
      </c>
      <c r="E11" s="27">
        <f>98-98/12*3</f>
        <v>73.5</v>
      </c>
      <c r="F11" s="28"/>
      <c r="G11" s="29">
        <f t="shared" si="0"/>
        <v>0</v>
      </c>
    </row>
    <row r="12" spans="2:8" x14ac:dyDescent="0.2">
      <c r="C12" s="30"/>
      <c r="D12" s="26" t="s">
        <v>4</v>
      </c>
      <c r="E12" s="27">
        <f>98-98/12*4</f>
        <v>65.333333333333343</v>
      </c>
      <c r="F12" s="28"/>
      <c r="G12" s="29">
        <f t="shared" si="0"/>
        <v>0</v>
      </c>
    </row>
    <row r="13" spans="2:8" x14ac:dyDescent="0.2">
      <c r="C13" s="30"/>
      <c r="D13" s="26" t="s">
        <v>5</v>
      </c>
      <c r="E13" s="27">
        <f>98-98/12*5</f>
        <v>57.166666666666671</v>
      </c>
      <c r="F13" s="28"/>
      <c r="G13" s="29">
        <f t="shared" si="0"/>
        <v>0</v>
      </c>
    </row>
    <row r="14" spans="2:8" x14ac:dyDescent="0.2">
      <c r="C14" s="30"/>
      <c r="D14" s="26" t="s">
        <v>6</v>
      </c>
      <c r="E14" s="27">
        <f>98-98/12*6</f>
        <v>49</v>
      </c>
      <c r="F14" s="28"/>
      <c r="G14" s="29">
        <f t="shared" si="0"/>
        <v>0</v>
      </c>
    </row>
    <row r="15" spans="2:8" x14ac:dyDescent="0.2">
      <c r="C15" s="30"/>
      <c r="D15" s="26" t="s">
        <v>7</v>
      </c>
      <c r="E15" s="27">
        <f>98-98/12*7</f>
        <v>40.833333333333336</v>
      </c>
      <c r="F15" s="28"/>
      <c r="G15" s="29">
        <f t="shared" si="0"/>
        <v>0</v>
      </c>
    </row>
    <row r="16" spans="2:8" x14ac:dyDescent="0.2">
      <c r="C16" s="30"/>
      <c r="D16" s="26" t="s">
        <v>8</v>
      </c>
      <c r="E16" s="27">
        <f>98-98/12*8</f>
        <v>32.666666666666671</v>
      </c>
      <c r="F16" s="28"/>
      <c r="G16" s="29">
        <f t="shared" si="0"/>
        <v>0</v>
      </c>
    </row>
    <row r="17" spans="3:7" x14ac:dyDescent="0.2">
      <c r="C17" s="30"/>
      <c r="D17" s="26" t="s">
        <v>9</v>
      </c>
      <c r="E17" s="27">
        <f>98-98/12*9</f>
        <v>24.5</v>
      </c>
      <c r="F17" s="28"/>
      <c r="G17" s="29">
        <f t="shared" si="0"/>
        <v>0</v>
      </c>
    </row>
    <row r="18" spans="3:7" x14ac:dyDescent="0.2">
      <c r="C18" s="30"/>
      <c r="D18" s="26" t="s">
        <v>10</v>
      </c>
      <c r="E18" s="27">
        <f>98-98/12*10</f>
        <v>16.333333333333343</v>
      </c>
      <c r="F18" s="28"/>
      <c r="G18" s="29">
        <f t="shared" si="0"/>
        <v>0</v>
      </c>
    </row>
    <row r="19" spans="3:7" x14ac:dyDescent="0.2">
      <c r="C19" s="30"/>
      <c r="D19" s="26" t="s">
        <v>11</v>
      </c>
      <c r="E19" s="27">
        <f>98-98/12*11</f>
        <v>8.1666666666666714</v>
      </c>
      <c r="F19" s="28"/>
      <c r="G19" s="29">
        <f>E19*F19</f>
        <v>0</v>
      </c>
    </row>
    <row r="20" spans="3:7" ht="13.5" thickBot="1" x14ac:dyDescent="0.25">
      <c r="C20" s="31"/>
      <c r="D20" s="5"/>
      <c r="E20" s="59" t="s">
        <v>17</v>
      </c>
      <c r="F20" s="18">
        <f>SUM(F8:F19)</f>
        <v>0</v>
      </c>
      <c r="G20" s="51">
        <f>SUM(G8:G19)</f>
        <v>0</v>
      </c>
    </row>
    <row r="21" spans="3:7" x14ac:dyDescent="0.2">
      <c r="C21" s="57" t="s">
        <v>16</v>
      </c>
      <c r="D21" s="22" t="s">
        <v>0</v>
      </c>
      <c r="E21" s="23">
        <v>98</v>
      </c>
      <c r="F21" s="24"/>
      <c r="G21" s="25">
        <f>E21*F21</f>
        <v>0</v>
      </c>
    </row>
    <row r="22" spans="3:7" x14ac:dyDescent="0.2">
      <c r="C22" s="19"/>
      <c r="D22" s="26" t="s">
        <v>1</v>
      </c>
      <c r="E22" s="27">
        <f>98-(98/12)</f>
        <v>89.833333333333329</v>
      </c>
      <c r="F22" s="28"/>
      <c r="G22" s="29">
        <f t="shared" ref="G22:G32" si="1">E22*F22</f>
        <v>0</v>
      </c>
    </row>
    <row r="23" spans="3:7" x14ac:dyDescent="0.2">
      <c r="C23" s="19"/>
      <c r="D23" s="26" t="s">
        <v>2</v>
      </c>
      <c r="E23" s="27">
        <f>98-98/12*2</f>
        <v>81.666666666666671</v>
      </c>
      <c r="F23" s="28"/>
      <c r="G23" s="29">
        <f t="shared" si="1"/>
        <v>0</v>
      </c>
    </row>
    <row r="24" spans="3:7" x14ac:dyDescent="0.2">
      <c r="C24" s="19"/>
      <c r="D24" s="26" t="s">
        <v>3</v>
      </c>
      <c r="E24" s="27">
        <f>98-98/12*3</f>
        <v>73.5</v>
      </c>
      <c r="F24" s="28"/>
      <c r="G24" s="29">
        <f t="shared" si="1"/>
        <v>0</v>
      </c>
    </row>
    <row r="25" spans="3:7" x14ac:dyDescent="0.2">
      <c r="C25" s="19"/>
      <c r="D25" s="26" t="s">
        <v>4</v>
      </c>
      <c r="E25" s="27">
        <f>98-98/12*4</f>
        <v>65.333333333333343</v>
      </c>
      <c r="F25" s="28"/>
      <c r="G25" s="29">
        <f t="shared" si="1"/>
        <v>0</v>
      </c>
    </row>
    <row r="26" spans="3:7" x14ac:dyDescent="0.2">
      <c r="C26" s="19"/>
      <c r="D26" s="26" t="s">
        <v>5</v>
      </c>
      <c r="E26" s="27">
        <f>98-98/12*5</f>
        <v>57.166666666666671</v>
      </c>
      <c r="F26" s="28"/>
      <c r="G26" s="29">
        <f t="shared" si="1"/>
        <v>0</v>
      </c>
    </row>
    <row r="27" spans="3:7" x14ac:dyDescent="0.2">
      <c r="C27" s="19"/>
      <c r="D27" s="26" t="s">
        <v>6</v>
      </c>
      <c r="E27" s="27">
        <f>98-98/12*6</f>
        <v>49</v>
      </c>
      <c r="F27" s="28"/>
      <c r="G27" s="29">
        <f t="shared" si="1"/>
        <v>0</v>
      </c>
    </row>
    <row r="28" spans="3:7" x14ac:dyDescent="0.2">
      <c r="C28" s="19"/>
      <c r="D28" s="26" t="s">
        <v>7</v>
      </c>
      <c r="E28" s="27">
        <f>98-98/12*7</f>
        <v>40.833333333333336</v>
      </c>
      <c r="F28" s="28"/>
      <c r="G28" s="29">
        <f t="shared" si="1"/>
        <v>0</v>
      </c>
    </row>
    <row r="29" spans="3:7" x14ac:dyDescent="0.2">
      <c r="C29" s="19"/>
      <c r="D29" s="26" t="s">
        <v>8</v>
      </c>
      <c r="E29" s="27">
        <f>98-98/12*8</f>
        <v>32.666666666666671</v>
      </c>
      <c r="F29" s="28"/>
      <c r="G29" s="29">
        <f t="shared" si="1"/>
        <v>0</v>
      </c>
    </row>
    <row r="30" spans="3:7" x14ac:dyDescent="0.2">
      <c r="C30" s="19"/>
      <c r="D30" s="26" t="s">
        <v>9</v>
      </c>
      <c r="E30" s="27">
        <f>98-98/12*9</f>
        <v>24.5</v>
      </c>
      <c r="F30" s="28"/>
      <c r="G30" s="29">
        <f t="shared" si="1"/>
        <v>0</v>
      </c>
    </row>
    <row r="31" spans="3:7" x14ac:dyDescent="0.2">
      <c r="C31" s="19"/>
      <c r="D31" s="26" t="s">
        <v>10</v>
      </c>
      <c r="E31" s="27">
        <f>98-98/12*10</f>
        <v>16.333333333333343</v>
      </c>
      <c r="F31" s="28"/>
      <c r="G31" s="29">
        <f t="shared" si="1"/>
        <v>0</v>
      </c>
    </row>
    <row r="32" spans="3:7" x14ac:dyDescent="0.2">
      <c r="C32" s="33"/>
      <c r="D32" s="32" t="s">
        <v>11</v>
      </c>
      <c r="E32" s="27">
        <f>98-98/12*11</f>
        <v>8.1666666666666714</v>
      </c>
      <c r="F32" s="28"/>
      <c r="G32" s="29">
        <f t="shared" si="1"/>
        <v>0</v>
      </c>
    </row>
    <row r="33" spans="3:7" ht="13.5" thickBot="1" x14ac:dyDescent="0.25">
      <c r="C33" s="6"/>
      <c r="D33" s="5"/>
      <c r="E33" s="59" t="s">
        <v>17</v>
      </c>
      <c r="F33" s="18">
        <f>SUM(F21:F32)</f>
        <v>0</v>
      </c>
      <c r="G33" s="51">
        <f>SUM(G21:G32)</f>
        <v>0</v>
      </c>
    </row>
    <row r="34" spans="3:7" x14ac:dyDescent="0.2">
      <c r="C34" s="57" t="s">
        <v>33</v>
      </c>
      <c r="D34" s="22" t="s">
        <v>0</v>
      </c>
      <c r="E34" s="23">
        <v>98</v>
      </c>
      <c r="F34" s="24"/>
      <c r="G34" s="25">
        <f>E34*F34</f>
        <v>0</v>
      </c>
    </row>
    <row r="35" spans="3:7" x14ac:dyDescent="0.2">
      <c r="C35" s="19"/>
      <c r="D35" s="26" t="s">
        <v>1</v>
      </c>
      <c r="E35" s="27">
        <f>98-(98/12)</f>
        <v>89.833333333333329</v>
      </c>
      <c r="F35" s="28"/>
      <c r="G35" s="29">
        <f t="shared" ref="G35:G45" si="2">E35*F35</f>
        <v>0</v>
      </c>
    </row>
    <row r="36" spans="3:7" x14ac:dyDescent="0.2">
      <c r="C36" s="19"/>
      <c r="D36" s="26" t="s">
        <v>2</v>
      </c>
      <c r="E36" s="27">
        <f>98-98/12*2</f>
        <v>81.666666666666671</v>
      </c>
      <c r="F36" s="28"/>
      <c r="G36" s="29">
        <f t="shared" si="2"/>
        <v>0</v>
      </c>
    </row>
    <row r="37" spans="3:7" x14ac:dyDescent="0.2">
      <c r="C37" s="19"/>
      <c r="D37" s="26" t="s">
        <v>3</v>
      </c>
      <c r="E37" s="27">
        <f>98-98/12*3</f>
        <v>73.5</v>
      </c>
      <c r="F37" s="34"/>
      <c r="G37" s="29">
        <f t="shared" si="2"/>
        <v>0</v>
      </c>
    </row>
    <row r="38" spans="3:7" x14ac:dyDescent="0.2">
      <c r="C38" s="19"/>
      <c r="D38" s="26" t="s">
        <v>4</v>
      </c>
      <c r="E38" s="27">
        <f>98-98/12*4</f>
        <v>65.333333333333343</v>
      </c>
      <c r="F38" s="34"/>
      <c r="G38" s="29">
        <f t="shared" si="2"/>
        <v>0</v>
      </c>
    </row>
    <row r="39" spans="3:7" x14ac:dyDescent="0.2">
      <c r="C39" s="19"/>
      <c r="D39" s="26" t="s">
        <v>5</v>
      </c>
      <c r="E39" s="27">
        <f>98-98/12*5</f>
        <v>57.166666666666671</v>
      </c>
      <c r="F39" s="28"/>
      <c r="G39" s="29">
        <f t="shared" si="2"/>
        <v>0</v>
      </c>
    </row>
    <row r="40" spans="3:7" x14ac:dyDescent="0.2">
      <c r="C40" s="19"/>
      <c r="D40" s="26" t="s">
        <v>6</v>
      </c>
      <c r="E40" s="27">
        <f>98-98/12*6</f>
        <v>49</v>
      </c>
      <c r="F40" s="28"/>
      <c r="G40" s="29">
        <f t="shared" si="2"/>
        <v>0</v>
      </c>
    </row>
    <row r="41" spans="3:7" x14ac:dyDescent="0.2">
      <c r="C41" s="19"/>
      <c r="D41" s="26" t="s">
        <v>7</v>
      </c>
      <c r="E41" s="27">
        <f>98-98/12*7</f>
        <v>40.833333333333336</v>
      </c>
      <c r="F41" s="28"/>
      <c r="G41" s="29">
        <f t="shared" si="2"/>
        <v>0</v>
      </c>
    </row>
    <row r="42" spans="3:7" x14ac:dyDescent="0.2">
      <c r="C42" s="19"/>
      <c r="D42" s="26" t="s">
        <v>8</v>
      </c>
      <c r="E42" s="27">
        <f>98-98/12*8</f>
        <v>32.666666666666671</v>
      </c>
      <c r="F42" s="28"/>
      <c r="G42" s="29">
        <f t="shared" si="2"/>
        <v>0</v>
      </c>
    </row>
    <row r="43" spans="3:7" x14ac:dyDescent="0.2">
      <c r="C43" s="19"/>
      <c r="D43" s="26" t="s">
        <v>9</v>
      </c>
      <c r="E43" s="27">
        <f>98-98/12*9</f>
        <v>24.5</v>
      </c>
      <c r="F43" s="28"/>
      <c r="G43" s="29">
        <f t="shared" si="2"/>
        <v>0</v>
      </c>
    </row>
    <row r="44" spans="3:7" x14ac:dyDescent="0.2">
      <c r="C44" s="19"/>
      <c r="D44" s="26" t="s">
        <v>10</v>
      </c>
      <c r="E44" s="27">
        <f>98-98/12*10</f>
        <v>16.333333333333343</v>
      </c>
      <c r="F44" s="28"/>
      <c r="G44" s="29">
        <f t="shared" si="2"/>
        <v>0</v>
      </c>
    </row>
    <row r="45" spans="3:7" x14ac:dyDescent="0.2">
      <c r="C45" s="33"/>
      <c r="D45" s="32" t="s">
        <v>11</v>
      </c>
      <c r="E45" s="27">
        <f>98-98/12*11</f>
        <v>8.1666666666666714</v>
      </c>
      <c r="F45" s="28"/>
      <c r="G45" s="29">
        <f t="shared" si="2"/>
        <v>0</v>
      </c>
    </row>
    <row r="46" spans="3:7" ht="13.5" thickBot="1" x14ac:dyDescent="0.25">
      <c r="C46" s="6"/>
      <c r="D46" s="5"/>
      <c r="E46" s="59" t="s">
        <v>17</v>
      </c>
      <c r="F46" s="18">
        <f>SUM(F34:F45)</f>
        <v>0</v>
      </c>
      <c r="G46" s="51">
        <f>SUM(G34:G45)</f>
        <v>0</v>
      </c>
    </row>
    <row r="47" spans="3:7" ht="13.5" thickBot="1" x14ac:dyDescent="0.25">
      <c r="C47" s="3"/>
      <c r="D47" s="3"/>
      <c r="E47" s="42"/>
      <c r="F47" s="43"/>
      <c r="G47" s="43"/>
    </row>
    <row r="48" spans="3:7" x14ac:dyDescent="0.2">
      <c r="C48" s="44"/>
      <c r="D48" s="45"/>
      <c r="E48" s="46"/>
      <c r="F48" s="47"/>
      <c r="G48" s="48"/>
    </row>
    <row r="49" spans="2:9" ht="13.5" thickBot="1" x14ac:dyDescent="0.25">
      <c r="C49" s="49" t="s">
        <v>28</v>
      </c>
      <c r="D49" s="50"/>
      <c r="E49" s="7"/>
      <c r="F49" s="18">
        <f>SUM(F46 + F33 +F20)</f>
        <v>0</v>
      </c>
      <c r="G49" s="51">
        <f>SUM(G46 + G33 +G20)</f>
        <v>0</v>
      </c>
    </row>
    <row r="50" spans="2:9" s="3" customFormat="1" x14ac:dyDescent="0.2">
      <c r="E50" s="4"/>
      <c r="F50" s="9"/>
    </row>
    <row r="51" spans="2:9" x14ac:dyDescent="0.2">
      <c r="C51" s="69"/>
      <c r="D51" s="70"/>
      <c r="E51" s="70"/>
      <c r="F51" s="54" t="s">
        <v>19</v>
      </c>
      <c r="G51" s="55"/>
      <c r="H51" s="56"/>
      <c r="I51" s="56"/>
    </row>
    <row r="52" spans="2:9" x14ac:dyDescent="0.2">
      <c r="B52" s="38"/>
      <c r="C52" s="37"/>
      <c r="D52" s="37"/>
      <c r="F52" s="60" t="s">
        <v>34</v>
      </c>
      <c r="G52" s="37"/>
      <c r="H52" s="37"/>
      <c r="I52" s="37"/>
    </row>
    <row r="53" spans="2:9" x14ac:dyDescent="0.2">
      <c r="B53" s="73" t="s">
        <v>20</v>
      </c>
      <c r="C53" s="73"/>
      <c r="D53" s="73"/>
      <c r="E53" s="73"/>
      <c r="F53" s="73"/>
      <c r="G53" s="73"/>
      <c r="H53" s="73"/>
      <c r="I53" s="37"/>
    </row>
    <row r="54" spans="2:9" ht="6.75" customHeight="1" x14ac:dyDescent="0.2">
      <c r="B54" s="53"/>
      <c r="C54" s="53"/>
      <c r="D54" s="53"/>
      <c r="E54" s="53"/>
      <c r="F54" s="53"/>
      <c r="G54" s="53"/>
      <c r="H54" s="53"/>
      <c r="I54" s="37"/>
    </row>
    <row r="55" spans="2:9" x14ac:dyDescent="0.2">
      <c r="B55" s="67" t="s">
        <v>27</v>
      </c>
      <c r="C55" s="68"/>
      <c r="D55" s="68"/>
      <c r="E55" s="68"/>
      <c r="F55" s="68"/>
      <c r="G55" s="68"/>
      <c r="H55" s="68"/>
      <c r="I55" s="52"/>
    </row>
    <row r="56" spans="2:9" x14ac:dyDescent="0.2">
      <c r="B56" s="68"/>
      <c r="C56" s="68"/>
      <c r="D56" s="68"/>
      <c r="E56" s="68"/>
      <c r="F56" s="68"/>
      <c r="G56" s="68"/>
      <c r="H56" s="68"/>
      <c r="I56" s="52"/>
    </row>
    <row r="57" spans="2:9" x14ac:dyDescent="0.2">
      <c r="B57" s="52"/>
      <c r="C57" s="52"/>
      <c r="D57" s="52"/>
      <c r="E57" s="52"/>
      <c r="F57" s="52"/>
      <c r="G57" s="52"/>
      <c r="H57" s="52"/>
      <c r="I57" s="52"/>
    </row>
    <row r="58" spans="2:9" x14ac:dyDescent="0.2">
      <c r="B58" s="65" t="s">
        <v>23</v>
      </c>
      <c r="C58" s="66"/>
      <c r="D58" s="66"/>
      <c r="E58" s="66"/>
      <c r="F58" s="71" t="s">
        <v>25</v>
      </c>
      <c r="G58" s="66"/>
      <c r="H58" s="66"/>
      <c r="I58" s="53"/>
    </row>
    <row r="59" spans="2:9" x14ac:dyDescent="0.2">
      <c r="C59" s="21" t="s">
        <v>26</v>
      </c>
    </row>
  </sheetData>
  <mergeCells count="11">
    <mergeCell ref="B1:H1"/>
    <mergeCell ref="B2:H2"/>
    <mergeCell ref="D4:E4"/>
    <mergeCell ref="F4:G4"/>
    <mergeCell ref="B58:E58"/>
    <mergeCell ref="B55:H56"/>
    <mergeCell ref="C51:E51"/>
    <mergeCell ref="F58:H58"/>
    <mergeCell ref="C5:E5"/>
    <mergeCell ref="B53:H53"/>
    <mergeCell ref="F5:G5"/>
  </mergeCells>
  <phoneticPr fontId="0" type="noConversion"/>
  <pageMargins left="0.5" right="0.5" top="0.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Association of REALTORS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Michael Young</cp:lastModifiedBy>
  <cp:lastPrinted>2007-02-02T17:33:33Z</cp:lastPrinted>
  <dcterms:created xsi:type="dcterms:W3CDTF">2006-12-19T17:40:19Z</dcterms:created>
  <dcterms:modified xsi:type="dcterms:W3CDTF">2022-03-22T15:13:41Z</dcterms:modified>
</cp:coreProperties>
</file>