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hared\Common\Leadership Manual\2026 Leadership Retreat Manual\Tab 5\"/>
    </mc:Choice>
  </mc:AlternateContent>
  <xr:revisionPtr revIDLastSave="0" documentId="8_{FFC29AE2-5C3C-4AB9-8F6E-7AE953022B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5" i="1" l="1"/>
  <c r="D50" i="1"/>
  <c r="D36" i="1"/>
  <c r="E36" i="1"/>
  <c r="G36" i="1"/>
  <c r="F36" i="1"/>
  <c r="F22" i="1"/>
  <c r="H55" i="1" s="1"/>
  <c r="E22" i="1"/>
  <c r="H54" i="1" s="1"/>
  <c r="H9" i="1"/>
  <c r="D10" i="1"/>
  <c r="H10" i="1" s="1"/>
  <c r="G50" i="1"/>
  <c r="H48" i="1"/>
  <c r="H47" i="1"/>
  <c r="H46" i="1"/>
  <c r="H45" i="1"/>
  <c r="H44" i="1"/>
  <c r="H43" i="1"/>
  <c r="H42" i="1"/>
  <c r="H41" i="1"/>
  <c r="H40" i="1"/>
  <c r="H39" i="1"/>
  <c r="H38" i="1"/>
  <c r="H37" i="1"/>
  <c r="H34" i="1"/>
  <c r="H33" i="1"/>
  <c r="H32" i="1"/>
  <c r="H31" i="1"/>
  <c r="H30" i="1"/>
  <c r="H29" i="1"/>
  <c r="H28" i="1"/>
  <c r="H27" i="1"/>
  <c r="H26" i="1"/>
  <c r="H25" i="1"/>
  <c r="H24" i="1"/>
  <c r="H23" i="1"/>
  <c r="G22" i="1"/>
  <c r="G53" i="1" l="1"/>
  <c r="D11" i="1"/>
  <c r="H11" i="1" l="1"/>
  <c r="D12" i="1"/>
  <c r="H12" i="1" l="1"/>
  <c r="D13" i="1"/>
  <c r="D14" i="1" l="1"/>
  <c r="H13" i="1"/>
  <c r="H14" i="1" l="1"/>
  <c r="D15" i="1"/>
  <c r="H15" i="1" l="1"/>
  <c r="D16" i="1"/>
  <c r="D17" i="1" l="1"/>
  <c r="H16" i="1"/>
  <c r="H17" i="1" l="1"/>
  <c r="D18" i="1"/>
  <c r="H18" i="1" l="1"/>
  <c r="D19" i="1"/>
  <c r="H19" i="1" l="1"/>
  <c r="D20" i="1"/>
  <c r="H20" i="1" s="1"/>
  <c r="D22" i="1" l="1"/>
  <c r="H53" i="1" s="1"/>
</calcChain>
</file>

<file path=xl/sharedStrings.xml><?xml version="1.0" encoding="utf-8"?>
<sst xmlns="http://schemas.openxmlformats.org/spreadsheetml/2006/main" count="73" uniqueCount="47">
  <si>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</si>
  <si>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</si>
  <si>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</si>
  <si>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</si>
  <si>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</si>
  <si>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</si>
  <si>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</si>
  <si>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</si>
  <si>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</si>
  <si>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</si>
  <si>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</si>
  <si>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</si>
  <si>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Month</t>
  </si>
  <si>
    <t>Dues</t>
  </si>
  <si>
    <t># of Members</t>
  </si>
  <si>
    <t>Total Dues Amount</t>
  </si>
  <si>
    <t>Affiliates</t>
  </si>
  <si>
    <t>Totals:</t>
  </si>
  <si>
    <t>Member Type</t>
  </si>
  <si>
    <t>NOTE: This form should be attached to the remittance of each dues submission.</t>
  </si>
  <si>
    <t>REALTORS®</t>
  </si>
  <si>
    <t>GEORGIA ASSOCIATION OF REALTORS®</t>
  </si>
  <si>
    <t xml:space="preserve">Signature:                                                                       </t>
  </si>
  <si>
    <t>(Dues Billing Officer)</t>
  </si>
  <si>
    <t xml:space="preserve">I certify that the above represents dues for all member records activated in NRDS during the above reporting period. </t>
  </si>
  <si>
    <t xml:space="preserve">To: </t>
  </si>
  <si>
    <t>Board Name:</t>
  </si>
  <si>
    <t>Non-Member Salespersons</t>
  </si>
  <si>
    <t>Disaster Relief</t>
  </si>
  <si>
    <t>Scholarship</t>
  </si>
  <si>
    <t>New Members only</t>
  </si>
  <si>
    <t>New Affiliates only</t>
  </si>
  <si>
    <t>New Non-Member Salespersons only</t>
  </si>
  <si>
    <t>2026 Dues Transmittal Form</t>
  </si>
  <si>
    <t>Transmittal  Date:</t>
  </si>
  <si>
    <t>Reporting Period From:</t>
  </si>
  <si>
    <t>Phone:</t>
  </si>
  <si>
    <t>TOTAL TO GAR SCHOLARSHIP FUND</t>
  </si>
  <si>
    <t>TOTAL TO GAR DISASTER RELIEF FUND</t>
  </si>
  <si>
    <t>TOTAL TO GEORGIA ASSOCIATION OF REALTORS</t>
  </si>
  <si>
    <t>E-Commerce Bank ID #5 (DR Fund) ACH Ref#:</t>
  </si>
  <si>
    <t>E-Commerce Bank ID #1 (GAR) ACH Ref#:</t>
  </si>
  <si>
    <t>Check# to SchFund:</t>
  </si>
  <si>
    <t>Check# DR Fund:</t>
  </si>
  <si>
    <t>Check# to GAR:</t>
  </si>
  <si>
    <r>
      <t xml:space="preserve">E-Commerce ACH Ref# </t>
    </r>
    <r>
      <rPr>
        <b/>
        <sz val="8"/>
        <rFont val="Arial"/>
        <family val="2"/>
      </rPr>
      <t>(Bank ID #4 SchFund)</t>
    </r>
    <r>
      <rPr>
        <b/>
        <sz val="10"/>
        <rFont val="Arial"/>
        <family val="2"/>
      </rPr>
      <t>:</t>
    </r>
  </si>
  <si>
    <r>
      <rPr>
        <b/>
        <sz val="8"/>
        <color rgb="FFFF0000"/>
        <rFont val="Arial"/>
        <family val="2"/>
      </rPr>
      <t xml:space="preserve">New for 2026 </t>
    </r>
    <r>
      <rPr>
        <sz val="8"/>
        <color rgb="FFFF0000"/>
        <rFont val="Arial"/>
        <family val="2"/>
      </rPr>
      <t>- when submitting dues via Check, you must write 3 checks and mail them to GAR. One check made payable to GAR for the Dues portion; one  check made payable to GAR Disaster Relief; and one check made payable to GAR Scholarship Fund.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</si>
</sst>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6" x14ac:knownFonts="1">
    <font>
      <sz val="10"/>
      <name val="Arial"/>
    </font>
    <font>
      <b/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color indexed="9"/>
      <name val="Times New Roman"/>
      <family val="1"/>
    </font>
    <font>
      <b/>
      <sz val="10"/>
      <color indexed="9"/>
      <name val="Times New Roman"/>
      <family val="1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i/>
      <sz val="8"/>
      <color theme="0" tint="-0.499984740745262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76">
    <xf numFmtId="0" fontId="0" fillId="0" borderId="0" xfId="0"/>
    <xf numFmtId="164" fontId="0" fillId="0" borderId="0" xfId="0" applyNumberFormat="1"/>
    <xf numFmtId="0" fontId="1" fillId="0" borderId="0" xfId="0" applyFont="1"/>
    <xf numFmtId="0" fontId="0" fillId="0" borderId="2" xfId="0" applyBorder="1"/>
    <xf numFmtId="164" fontId="1" fillId="0" borderId="1" xfId="0" applyNumberFormat="1" applyFont="1" applyBorder="1"/>
    <xf numFmtId="0" fontId="1" fillId="0" borderId="3" xfId="0" applyFont="1" applyBorder="1"/>
    <xf numFmtId="0" fontId="3" fillId="0" borderId="0" xfId="0" applyFont="1"/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1" fillId="0" borderId="4" xfId="0" applyFont="1" applyBorder="1"/>
    <xf numFmtId="0" fontId="1" fillId="0" borderId="1" xfId="0" applyFont="1" applyBorder="1"/>
    <xf numFmtId="0" fontId="5" fillId="0" borderId="6" xfId="0" applyFont="1" applyBorder="1"/>
    <xf numFmtId="0" fontId="7" fillId="0" borderId="0" xfId="0" applyFont="1" applyAlignment="1">
      <alignment horizontal="center" vertical="top" wrapText="1"/>
    </xf>
    <xf numFmtId="0" fontId="5" fillId="0" borderId="7" xfId="0" applyFont="1" applyBorder="1"/>
    <xf numFmtId="164" fontId="5" fillId="0" borderId="7" xfId="0" applyNumberFormat="1" applyFont="1" applyBorder="1"/>
    <xf numFmtId="0" fontId="5" fillId="0" borderId="9" xfId="0" applyFont="1" applyBorder="1"/>
    <xf numFmtId="164" fontId="5" fillId="0" borderId="9" xfId="0" applyNumberFormat="1" applyFont="1" applyBorder="1"/>
    <xf numFmtId="164" fontId="5" fillId="0" borderId="10" xfId="0" applyNumberFormat="1" applyFont="1" applyBorder="1"/>
    <xf numFmtId="0" fontId="5" fillId="0" borderId="11" xfId="0" applyFont="1" applyBorder="1"/>
    <xf numFmtId="0" fontId="0" fillId="0" borderId="12" xfId="0" applyBorder="1"/>
    <xf numFmtId="0" fontId="5" fillId="0" borderId="13" xfId="0" applyFont="1" applyBorder="1"/>
    <xf numFmtId="0" fontId="8" fillId="0" borderId="0" xfId="0" applyFont="1" applyAlignment="1">
      <alignment wrapText="1"/>
    </xf>
    <xf numFmtId="0" fontId="2" fillId="0" borderId="0" xfId="0" applyFont="1"/>
    <xf numFmtId="164" fontId="1" fillId="0" borderId="0" xfId="0" applyNumberFormat="1" applyFont="1"/>
    <xf numFmtId="0" fontId="0" fillId="0" borderId="14" xfId="0" applyBorder="1"/>
    <xf numFmtId="0" fontId="0" fillId="0" borderId="15" xfId="0" applyBorder="1"/>
    <xf numFmtId="164" fontId="0" fillId="0" borderId="15" xfId="0" applyNumberFormat="1" applyBorder="1"/>
    <xf numFmtId="0" fontId="0" fillId="0" borderId="16" xfId="0" applyBorder="1"/>
    <xf numFmtId="0" fontId="1" fillId="0" borderId="2" xfId="0" applyFont="1" applyBorder="1"/>
    <xf numFmtId="164" fontId="1" fillId="0" borderId="17" xfId="0" applyNumberFormat="1" applyFont="1" applyBorder="1"/>
    <xf numFmtId="0" fontId="0" fillId="0" borderId="0" xfId="0" applyAlignment="1">
      <alignment vertical="top" wrapText="1"/>
    </xf>
    <xf numFmtId="0" fontId="4" fillId="0" borderId="0" xfId="0" applyFont="1"/>
    <xf numFmtId="164" fontId="1" fillId="0" borderId="1" xfId="0" applyNumberFormat="1" applyFont="1" applyBorder="1" applyAlignment="1">
      <alignment horizontal="left"/>
    </xf>
    <xf numFmtId="0" fontId="10" fillId="0" borderId="0" xfId="0" applyFont="1" applyAlignment="1">
      <alignment horizontal="left" vertical="top" wrapText="1"/>
    </xf>
    <xf numFmtId="0" fontId="4" fillId="0" borderId="0" xfId="0" applyFont="1" applyAlignment="1">
      <alignment horizontal="center"/>
    </xf>
    <xf numFmtId="0" fontId="5" fillId="0" borderId="20" xfId="0" applyFont="1" applyBorder="1"/>
    <xf numFmtId="164" fontId="5" fillId="0" borderId="20" xfId="0" applyNumberFormat="1" applyFont="1" applyBorder="1"/>
    <xf numFmtId="0" fontId="10" fillId="0" borderId="0" xfId="0" applyFont="1" applyAlignment="1">
      <alignment horizontal="left" vertical="top"/>
    </xf>
    <xf numFmtId="164" fontId="5" fillId="0" borderId="8" xfId="1" applyNumberFormat="1" applyFont="1" applyBorder="1"/>
    <xf numFmtId="0" fontId="4" fillId="0" borderId="0" xfId="0" applyFont="1" applyAlignment="1">
      <alignment horizontal="left" wrapText="1"/>
    </xf>
    <xf numFmtId="0" fontId="0" fillId="0" borderId="18" xfId="0" applyBorder="1"/>
    <xf numFmtId="0" fontId="9" fillId="0" borderId="14" xfId="0" applyFont="1" applyBorder="1" applyAlignment="1">
      <alignment horizontal="left"/>
    </xf>
    <xf numFmtId="0" fontId="9" fillId="0" borderId="19" xfId="0" applyFont="1" applyBorder="1" applyAlignment="1">
      <alignment horizontal="left"/>
    </xf>
    <xf numFmtId="0" fontId="12" fillId="0" borderId="11" xfId="0" applyFont="1" applyBorder="1"/>
    <xf numFmtId="0" fontId="4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164" fontId="1" fillId="0" borderId="4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top"/>
    </xf>
    <xf numFmtId="14" fontId="4" fillId="0" borderId="18" xfId="0" applyNumberFormat="1" applyFont="1" applyBorder="1" applyAlignment="1">
      <alignment horizontal="center" wrapText="1"/>
    </xf>
    <xf numFmtId="14" fontId="1" fillId="0" borderId="18" xfId="0" applyNumberFormat="1" applyFont="1" applyBorder="1" applyAlignment="1">
      <alignment wrapText="1"/>
    </xf>
    <xf numFmtId="0" fontId="0" fillId="0" borderId="0" xfId="0" applyAlignment="1">
      <alignment horizontal="right"/>
    </xf>
    <xf numFmtId="0" fontId="3" fillId="0" borderId="18" xfId="0" applyFont="1" applyBorder="1"/>
    <xf numFmtId="0" fontId="3" fillId="0" borderId="0" xfId="0" applyFont="1" applyAlignment="1">
      <alignment horizontal="right"/>
    </xf>
    <xf numFmtId="0" fontId="1" fillId="0" borderId="23" xfId="0" applyFont="1" applyBorder="1" applyAlignment="1">
      <alignment horizontal="center"/>
    </xf>
    <xf numFmtId="164" fontId="5" fillId="0" borderId="21" xfId="0" applyNumberFormat="1" applyFont="1" applyBorder="1"/>
    <xf numFmtId="0" fontId="5" fillId="0" borderId="21" xfId="0" applyFont="1" applyBorder="1" applyAlignment="1">
      <alignment horizontal="center"/>
    </xf>
    <xf numFmtId="164" fontId="5" fillId="0" borderId="22" xfId="0" applyNumberFormat="1" applyFont="1" applyBorder="1"/>
    <xf numFmtId="164" fontId="1" fillId="0" borderId="24" xfId="0" applyNumberFormat="1" applyFont="1" applyBorder="1"/>
    <xf numFmtId="0" fontId="0" fillId="0" borderId="18" xfId="0" applyBorder="1" applyAlignment="1">
      <alignment horizontal="center"/>
    </xf>
    <xf numFmtId="0" fontId="5" fillId="0" borderId="0" xfId="0" applyFont="1" applyAlignment="1">
      <alignment horizontal="center"/>
    </xf>
    <xf numFmtId="0" fontId="9" fillId="0" borderId="19" xfId="0" applyFont="1" applyBorder="1" applyAlignment="1">
      <alignment horizontal="left" wrapText="1"/>
    </xf>
    <xf numFmtId="0" fontId="9" fillId="0" borderId="11" xfId="0" applyFont="1" applyBorder="1" applyAlignment="1">
      <alignment horizontal="left" wrapText="1"/>
    </xf>
    <xf numFmtId="0" fontId="12" fillId="0" borderId="11" xfId="0" applyFont="1" applyBorder="1" applyAlignment="1">
      <alignment horizontal="left" wrapText="1"/>
    </xf>
    <xf numFmtId="0" fontId="4" fillId="0" borderId="18" xfId="0" applyFont="1" applyBorder="1" applyAlignment="1">
      <alignment horizontal="center" wrapText="1"/>
    </xf>
    <xf numFmtId="0" fontId="14" fillId="0" borderId="1" xfId="0" applyFont="1" applyBorder="1" applyAlignment="1">
      <alignment horizontal="left" wrapText="1"/>
    </xf>
    <xf numFmtId="0" fontId="6" fillId="2" borderId="0" xfId="0" applyFont="1" applyFill="1" applyAlignment="1">
      <alignment horizontal="center" vertical="top" wrapText="1"/>
    </xf>
    <xf numFmtId="0" fontId="7" fillId="2" borderId="0" xfId="0" applyFont="1" applyFill="1" applyAlignment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7"/>
  <sheetViews>
    <sheetView tabSelected="1" zoomScale="130" zoomScaleNormal="130" workbookViewId="0">
      <selection activeCell="G9" sqref="G9"/>
    </sheetView>
  </sheetViews>
  <sheetFormatPr defaultRowHeight="12.5" x14ac:dyDescent="0.25"/>
  <cols>
    <col min="1" max="1" width="4.453125" customWidth="1"/>
    <col min="2" max="2" width="17.54296875" customWidth="1"/>
    <col min="3" max="3" width="11.453125" customWidth="1"/>
    <col min="4" max="6" width="12.7265625" style="1" customWidth="1"/>
    <col min="7" max="8" width="12.7265625" customWidth="1"/>
    <col min="9" max="9" width="5" customWidth="1"/>
  </cols>
  <sheetData>
    <row r="1" spans="1:8" ht="15.75" customHeight="1" x14ac:dyDescent="0.25">
      <c r="A1" s="74" t="s">
        <v>21</v>
      </c>
      <c r="B1" s="74"/>
      <c r="C1" s="74"/>
      <c r="D1" s="74"/>
      <c r="E1" s="74"/>
      <c r="F1" s="74"/>
      <c r="G1" s="74"/>
      <c r="H1" s="74"/>
    </row>
    <row r="2" spans="1:8" ht="12.75" customHeight="1" x14ac:dyDescent="0.25">
      <c r="A2" s="75" t="s">
        <v>33</v>
      </c>
      <c r="B2" s="75"/>
      <c r="C2" s="75"/>
      <c r="D2" s="75"/>
      <c r="E2" s="75"/>
      <c r="F2" s="75"/>
      <c r="G2" s="75"/>
      <c r="H2" s="75"/>
    </row>
    <row r="3" spans="1:8" ht="12.75" customHeight="1" x14ac:dyDescent="0.25">
      <c r="B3" s="12"/>
      <c r="C3" s="21"/>
      <c r="D3" s="21"/>
      <c r="E3" s="21"/>
      <c r="F3" s="21"/>
      <c r="G3" s="21"/>
      <c r="H3" s="21"/>
    </row>
    <row r="4" spans="1:8" s="7" customFormat="1" ht="13.5" customHeight="1" x14ac:dyDescent="0.25">
      <c r="C4" s="56" t="s">
        <v>35</v>
      </c>
      <c r="D4" s="57"/>
      <c r="E4" s="54" t="s">
        <v>25</v>
      </c>
      <c r="F4" s="57"/>
    </row>
    <row r="5" spans="1:8" s="7" customFormat="1" ht="13.5" customHeight="1" x14ac:dyDescent="0.25">
      <c r="B5" s="8"/>
      <c r="C5" s="44"/>
      <c r="D5" s="44"/>
      <c r="E5" s="39"/>
      <c r="F5" s="44"/>
      <c r="G5" s="44"/>
    </row>
    <row r="6" spans="1:8" s="6" customFormat="1" ht="12.75" customHeight="1" x14ac:dyDescent="0.3">
      <c r="B6" s="45" t="s">
        <v>26</v>
      </c>
      <c r="C6" s="72"/>
      <c r="D6" s="72"/>
      <c r="F6" s="55" t="s">
        <v>34</v>
      </c>
      <c r="G6" s="58"/>
    </row>
    <row r="7" spans="1:8" ht="27.75" customHeight="1" thickBot="1" x14ac:dyDescent="0.3">
      <c r="B7" s="73" t="s">
        <v>46</v>
      </c>
      <c r="C7" s="73"/>
      <c r="D7" s="73"/>
      <c r="E7" s="73"/>
      <c r="F7" s="73"/>
      <c r="G7" s="73"/>
      <c r="H7" s="73"/>
    </row>
    <row r="8" spans="1:8" s="2" customFormat="1" ht="26.25" customHeight="1" thickBot="1" x14ac:dyDescent="0.35">
      <c r="B8" s="5" t="s">
        <v>18</v>
      </c>
      <c r="C8" s="9" t="s">
        <v>12</v>
      </c>
      <c r="D8" s="46" t="s">
        <v>13</v>
      </c>
      <c r="E8" s="47" t="s">
        <v>28</v>
      </c>
      <c r="F8" s="46" t="s">
        <v>29</v>
      </c>
      <c r="G8" s="49" t="s">
        <v>14</v>
      </c>
      <c r="H8" s="48" t="s">
        <v>15</v>
      </c>
    </row>
    <row r="9" spans="1:8" x14ac:dyDescent="0.25">
      <c r="B9" s="42" t="s">
        <v>20</v>
      </c>
      <c r="C9" s="13" t="s">
        <v>0</v>
      </c>
      <c r="D9" s="14">
        <v>123</v>
      </c>
      <c r="E9" s="14">
        <v>1</v>
      </c>
      <c r="F9" s="14">
        <v>1</v>
      </c>
      <c r="G9" s="50"/>
      <c r="H9" s="38">
        <f>(D9+E9+F9)*G9</f>
        <v>0</v>
      </c>
    </row>
    <row r="10" spans="1:8" x14ac:dyDescent="0.25">
      <c r="B10" s="43" t="s">
        <v>30</v>
      </c>
      <c r="C10" s="15" t="s">
        <v>1</v>
      </c>
      <c r="D10" s="16">
        <f>+D9-10.25</f>
        <v>112.75</v>
      </c>
      <c r="E10" s="16">
        <v>1</v>
      </c>
      <c r="F10" s="16">
        <v>1</v>
      </c>
      <c r="G10" s="51"/>
      <c r="H10" s="17">
        <f>(D10+E10+F10)*G10</f>
        <v>0</v>
      </c>
    </row>
    <row r="11" spans="1:8" x14ac:dyDescent="0.25">
      <c r="B11" s="18"/>
      <c r="C11" s="15" t="s">
        <v>2</v>
      </c>
      <c r="D11" s="16">
        <f>+D10-10.25</f>
        <v>102.5</v>
      </c>
      <c r="E11" s="16">
        <v>1</v>
      </c>
      <c r="F11" s="16">
        <v>1</v>
      </c>
      <c r="G11" s="51"/>
      <c r="H11" s="17">
        <f t="shared" ref="H11:H20" si="0">(D11+E11+F11)*G11</f>
        <v>0</v>
      </c>
    </row>
    <row r="12" spans="1:8" x14ac:dyDescent="0.25">
      <c r="B12" s="18"/>
      <c r="C12" s="15" t="s">
        <v>3</v>
      </c>
      <c r="D12" s="16">
        <f t="shared" ref="D12:D20" si="1">+D11-10.25</f>
        <v>92.25</v>
      </c>
      <c r="E12" s="16">
        <v>1</v>
      </c>
      <c r="F12" s="16">
        <v>1</v>
      </c>
      <c r="G12" s="51"/>
      <c r="H12" s="17">
        <f t="shared" si="0"/>
        <v>0</v>
      </c>
    </row>
    <row r="13" spans="1:8" x14ac:dyDescent="0.25">
      <c r="B13" s="18"/>
      <c r="C13" s="15" t="s">
        <v>4</v>
      </c>
      <c r="D13" s="16">
        <f t="shared" si="1"/>
        <v>82</v>
      </c>
      <c r="E13" s="16">
        <v>1</v>
      </c>
      <c r="F13" s="16">
        <v>1</v>
      </c>
      <c r="G13" s="51"/>
      <c r="H13" s="17">
        <f t="shared" si="0"/>
        <v>0</v>
      </c>
    </row>
    <row r="14" spans="1:8" x14ac:dyDescent="0.25">
      <c r="B14" s="18"/>
      <c r="C14" s="15" t="s">
        <v>5</v>
      </c>
      <c r="D14" s="16">
        <f t="shared" si="1"/>
        <v>71.75</v>
      </c>
      <c r="E14" s="16">
        <v>1</v>
      </c>
      <c r="F14" s="16">
        <v>1</v>
      </c>
      <c r="G14" s="51"/>
      <c r="H14" s="17">
        <f t="shared" si="0"/>
        <v>0</v>
      </c>
    </row>
    <row r="15" spans="1:8" x14ac:dyDescent="0.25">
      <c r="B15" s="18"/>
      <c r="C15" s="15" t="s">
        <v>6</v>
      </c>
      <c r="D15" s="16">
        <f t="shared" si="1"/>
        <v>61.5</v>
      </c>
      <c r="E15" s="16">
        <v>1</v>
      </c>
      <c r="F15" s="16">
        <v>1</v>
      </c>
      <c r="G15" s="51"/>
      <c r="H15" s="17">
        <f t="shared" si="0"/>
        <v>0</v>
      </c>
    </row>
    <row r="16" spans="1:8" x14ac:dyDescent="0.25">
      <c r="B16" s="18"/>
      <c r="C16" s="15" t="s">
        <v>7</v>
      </c>
      <c r="D16" s="16">
        <f t="shared" si="1"/>
        <v>51.25</v>
      </c>
      <c r="E16" s="16">
        <v>1</v>
      </c>
      <c r="F16" s="16">
        <v>1</v>
      </c>
      <c r="G16" s="51"/>
      <c r="H16" s="17">
        <f t="shared" si="0"/>
        <v>0</v>
      </c>
    </row>
    <row r="17" spans="2:8" x14ac:dyDescent="0.25">
      <c r="B17" s="18"/>
      <c r="C17" s="15" t="s">
        <v>8</v>
      </c>
      <c r="D17" s="16">
        <f t="shared" si="1"/>
        <v>41</v>
      </c>
      <c r="E17" s="16">
        <v>1</v>
      </c>
      <c r="F17" s="16">
        <v>1</v>
      </c>
      <c r="G17" s="51"/>
      <c r="H17" s="17">
        <f t="shared" si="0"/>
        <v>0</v>
      </c>
    </row>
    <row r="18" spans="2:8" x14ac:dyDescent="0.25">
      <c r="B18" s="18"/>
      <c r="C18" s="15" t="s">
        <v>9</v>
      </c>
      <c r="D18" s="16">
        <f t="shared" si="1"/>
        <v>30.75</v>
      </c>
      <c r="E18" s="16">
        <v>1</v>
      </c>
      <c r="F18" s="16">
        <v>1</v>
      </c>
      <c r="G18" s="51"/>
      <c r="H18" s="17">
        <f t="shared" si="0"/>
        <v>0</v>
      </c>
    </row>
    <row r="19" spans="2:8" x14ac:dyDescent="0.25">
      <c r="B19" s="18"/>
      <c r="C19" s="15" t="s">
        <v>10</v>
      </c>
      <c r="D19" s="16">
        <f t="shared" si="1"/>
        <v>20.5</v>
      </c>
      <c r="E19" s="16">
        <v>1</v>
      </c>
      <c r="F19" s="16">
        <v>1</v>
      </c>
      <c r="G19" s="51"/>
      <c r="H19" s="17">
        <f t="shared" si="0"/>
        <v>0</v>
      </c>
    </row>
    <row r="20" spans="2:8" x14ac:dyDescent="0.25">
      <c r="B20" s="18"/>
      <c r="C20" s="35" t="s">
        <v>11</v>
      </c>
      <c r="D20" s="16">
        <f t="shared" si="1"/>
        <v>10.25</v>
      </c>
      <c r="E20" s="16">
        <v>1</v>
      </c>
      <c r="F20" s="16">
        <v>1</v>
      </c>
      <c r="G20" s="52"/>
      <c r="H20" s="17">
        <f t="shared" si="0"/>
        <v>0</v>
      </c>
    </row>
    <row r="21" spans="2:8" ht="13" thickBot="1" x14ac:dyDescent="0.3">
      <c r="B21" s="11"/>
      <c r="C21" s="15"/>
      <c r="D21" s="63"/>
      <c r="E21" s="63"/>
      <c r="F21" s="63"/>
      <c r="G21" s="64"/>
      <c r="H21" s="65"/>
    </row>
    <row r="22" spans="2:8" ht="13.5" thickBot="1" x14ac:dyDescent="0.35">
      <c r="B22" s="19"/>
      <c r="C22" s="32" t="s">
        <v>17</v>
      </c>
      <c r="D22" s="66">
        <f>(D9*G9)+(G10*D10)+(D11*G11)+(+D12*G12)+(D13*G13)+(D14*G14)+(D15*G15)+(D16*G16)+(D17*G17)+(D18*G18)+(D19*G19)+(D20*G20)</f>
        <v>0</v>
      </c>
      <c r="E22" s="66">
        <f>SUM(G9:G20)</f>
        <v>0</v>
      </c>
      <c r="F22" s="66">
        <f>SUM(G9:G20)</f>
        <v>0</v>
      </c>
      <c r="G22" s="62">
        <f>SUM(G9:G20)</f>
        <v>0</v>
      </c>
      <c r="H22" s="29"/>
    </row>
    <row r="23" spans="2:8" x14ac:dyDescent="0.25">
      <c r="B23" s="41" t="s">
        <v>16</v>
      </c>
      <c r="C23" s="13" t="s">
        <v>0</v>
      </c>
      <c r="D23" s="14">
        <v>123</v>
      </c>
      <c r="E23" s="14">
        <v>1</v>
      </c>
      <c r="F23" s="14">
        <v>0</v>
      </c>
      <c r="G23" s="50"/>
      <c r="H23" s="38">
        <f>(D23+E23+F23)*G23</f>
        <v>0</v>
      </c>
    </row>
    <row r="24" spans="2:8" x14ac:dyDescent="0.25">
      <c r="B24" s="43" t="s">
        <v>31</v>
      </c>
      <c r="C24" s="15" t="s">
        <v>1</v>
      </c>
      <c r="D24" s="16">
        <v>112.75</v>
      </c>
      <c r="E24" s="16">
        <v>1</v>
      </c>
      <c r="F24" s="16">
        <v>1</v>
      </c>
      <c r="G24" s="51"/>
      <c r="H24" s="17">
        <f>(D24+E24+F24)*G24</f>
        <v>0</v>
      </c>
    </row>
    <row r="25" spans="2:8" x14ac:dyDescent="0.25">
      <c r="B25" s="11"/>
      <c r="C25" s="15" t="s">
        <v>2</v>
      </c>
      <c r="D25" s="16">
        <v>102.5</v>
      </c>
      <c r="E25" s="16">
        <v>1</v>
      </c>
      <c r="F25" s="16">
        <v>1</v>
      </c>
      <c r="G25" s="51"/>
      <c r="H25" s="17">
        <f t="shared" ref="H25:H34" si="2">(D25+E25+F25)*G25</f>
        <v>0</v>
      </c>
    </row>
    <row r="26" spans="2:8" x14ac:dyDescent="0.25">
      <c r="B26" s="11"/>
      <c r="C26" s="15" t="s">
        <v>3</v>
      </c>
      <c r="D26" s="16">
        <v>92.25</v>
      </c>
      <c r="E26" s="16">
        <v>1</v>
      </c>
      <c r="F26" s="16">
        <v>1</v>
      </c>
      <c r="G26" s="51"/>
      <c r="H26" s="17">
        <f t="shared" si="2"/>
        <v>0</v>
      </c>
    </row>
    <row r="27" spans="2:8" x14ac:dyDescent="0.25">
      <c r="B27" s="11"/>
      <c r="C27" s="15" t="s">
        <v>4</v>
      </c>
      <c r="D27" s="16">
        <v>82</v>
      </c>
      <c r="E27" s="16">
        <v>1</v>
      </c>
      <c r="F27" s="16">
        <v>1</v>
      </c>
      <c r="G27" s="51"/>
      <c r="H27" s="17">
        <f t="shared" si="2"/>
        <v>0</v>
      </c>
    </row>
    <row r="28" spans="2:8" x14ac:dyDescent="0.25">
      <c r="B28" s="11"/>
      <c r="C28" s="15" t="s">
        <v>5</v>
      </c>
      <c r="D28" s="16">
        <v>71.75</v>
      </c>
      <c r="E28" s="16">
        <v>1</v>
      </c>
      <c r="F28" s="16">
        <v>1</v>
      </c>
      <c r="G28" s="51"/>
      <c r="H28" s="17">
        <f t="shared" si="2"/>
        <v>0</v>
      </c>
    </row>
    <row r="29" spans="2:8" x14ac:dyDescent="0.25">
      <c r="B29" s="11"/>
      <c r="C29" s="15" t="s">
        <v>6</v>
      </c>
      <c r="D29" s="16">
        <v>61.5</v>
      </c>
      <c r="E29" s="16">
        <v>1</v>
      </c>
      <c r="F29" s="16">
        <v>1</v>
      </c>
      <c r="G29" s="51"/>
      <c r="H29" s="17">
        <f t="shared" si="2"/>
        <v>0</v>
      </c>
    </row>
    <row r="30" spans="2:8" x14ac:dyDescent="0.25">
      <c r="B30" s="11"/>
      <c r="C30" s="15" t="s">
        <v>7</v>
      </c>
      <c r="D30" s="16">
        <v>51.25</v>
      </c>
      <c r="E30" s="16">
        <v>1</v>
      </c>
      <c r="F30" s="16">
        <v>1</v>
      </c>
      <c r="G30" s="51"/>
      <c r="H30" s="17">
        <f t="shared" si="2"/>
        <v>0</v>
      </c>
    </row>
    <row r="31" spans="2:8" x14ac:dyDescent="0.25">
      <c r="B31" s="11"/>
      <c r="C31" s="15" t="s">
        <v>8</v>
      </c>
      <c r="D31" s="16">
        <v>41</v>
      </c>
      <c r="E31" s="16">
        <v>1</v>
      </c>
      <c r="F31" s="16">
        <v>1</v>
      </c>
      <c r="G31" s="51"/>
      <c r="H31" s="17">
        <f t="shared" si="2"/>
        <v>0</v>
      </c>
    </row>
    <row r="32" spans="2:8" x14ac:dyDescent="0.25">
      <c r="B32" s="11"/>
      <c r="C32" s="15" t="s">
        <v>9</v>
      </c>
      <c r="D32" s="16">
        <v>30.75</v>
      </c>
      <c r="E32" s="16">
        <v>1</v>
      </c>
      <c r="F32" s="16">
        <v>1</v>
      </c>
      <c r="G32" s="51"/>
      <c r="H32" s="17">
        <f t="shared" si="2"/>
        <v>0</v>
      </c>
    </row>
    <row r="33" spans="2:8" x14ac:dyDescent="0.25">
      <c r="B33" s="11"/>
      <c r="C33" s="15" t="s">
        <v>10</v>
      </c>
      <c r="D33" s="16">
        <v>20.5</v>
      </c>
      <c r="E33" s="16">
        <v>1</v>
      </c>
      <c r="F33" s="16">
        <v>1</v>
      </c>
      <c r="G33" s="51"/>
      <c r="H33" s="17">
        <f t="shared" si="2"/>
        <v>0</v>
      </c>
    </row>
    <row r="34" spans="2:8" x14ac:dyDescent="0.25">
      <c r="B34" s="18"/>
      <c r="C34" s="35" t="s">
        <v>11</v>
      </c>
      <c r="D34" s="36">
        <v>10.25</v>
      </c>
      <c r="E34" s="16">
        <v>1</v>
      </c>
      <c r="F34" s="16">
        <v>1</v>
      </c>
      <c r="G34" s="52"/>
      <c r="H34" s="17">
        <f t="shared" si="2"/>
        <v>0</v>
      </c>
    </row>
    <row r="35" spans="2:8" ht="13" thickBot="1" x14ac:dyDescent="0.3">
      <c r="B35" s="20"/>
      <c r="C35" s="15"/>
      <c r="D35" s="16"/>
      <c r="E35" s="16"/>
      <c r="F35" s="16"/>
      <c r="G35" s="51"/>
      <c r="H35" s="17"/>
    </row>
    <row r="36" spans="2:8" ht="13.5" thickBot="1" x14ac:dyDescent="0.35">
      <c r="B36" s="3"/>
      <c r="C36" s="32" t="s">
        <v>17</v>
      </c>
      <c r="D36" s="66">
        <f>(D23*G23)+(G24*D24)+(D25*G25)+(+D26*G26)+(D27*G27)+(D28*G28)+(D29*G29)+(D30*G30)+(D31*G31)+(D32*G32)+(D33*G33)+(D34*G34)</f>
        <v>0</v>
      </c>
      <c r="E36" s="66">
        <f>SUM(G23:G34)</f>
        <v>0</v>
      </c>
      <c r="F36" s="66">
        <f>SUM(G23:G34)</f>
        <v>0</v>
      </c>
      <c r="G36" s="62">
        <f>SUM(G23:G34)</f>
        <v>0</v>
      </c>
      <c r="H36" s="29"/>
    </row>
    <row r="37" spans="2:8" x14ac:dyDescent="0.25">
      <c r="B37" s="69" t="s">
        <v>27</v>
      </c>
      <c r="C37" s="13" t="s">
        <v>0</v>
      </c>
      <c r="D37" s="14">
        <v>123</v>
      </c>
      <c r="E37" s="14">
        <v>0</v>
      </c>
      <c r="F37" s="14">
        <v>0</v>
      </c>
      <c r="G37" s="50"/>
      <c r="H37" s="38">
        <f>(D37+E37+F37)*G37</f>
        <v>0</v>
      </c>
    </row>
    <row r="38" spans="2:8" x14ac:dyDescent="0.25">
      <c r="B38" s="70"/>
      <c r="C38" s="15" t="s">
        <v>1</v>
      </c>
      <c r="D38" s="16">
        <v>112.75</v>
      </c>
      <c r="E38" s="16">
        <v>0</v>
      </c>
      <c r="F38" s="16">
        <v>0</v>
      </c>
      <c r="G38" s="51"/>
      <c r="H38" s="17">
        <f>(D38+E38+F38)*G38</f>
        <v>0</v>
      </c>
    </row>
    <row r="39" spans="2:8" x14ac:dyDescent="0.25">
      <c r="B39" s="71" t="s">
        <v>32</v>
      </c>
      <c r="C39" s="15" t="s">
        <v>2</v>
      </c>
      <c r="D39" s="16">
        <v>102.5</v>
      </c>
      <c r="E39" s="16">
        <v>0</v>
      </c>
      <c r="F39" s="16">
        <v>0</v>
      </c>
      <c r="G39" s="51"/>
      <c r="H39" s="17">
        <f t="shared" ref="H39:H48" si="3">(D39+E39+F39)*G39</f>
        <v>0</v>
      </c>
    </row>
    <row r="40" spans="2:8" x14ac:dyDescent="0.25">
      <c r="B40" s="71"/>
      <c r="C40" s="15" t="s">
        <v>3</v>
      </c>
      <c r="D40" s="16">
        <v>92.25</v>
      </c>
      <c r="E40" s="16">
        <v>0</v>
      </c>
      <c r="F40" s="16">
        <v>0</v>
      </c>
      <c r="G40" s="51"/>
      <c r="H40" s="17">
        <f t="shared" si="3"/>
        <v>0</v>
      </c>
    </row>
    <row r="41" spans="2:8" x14ac:dyDescent="0.25">
      <c r="B41" s="11"/>
      <c r="C41" s="15" t="s">
        <v>4</v>
      </c>
      <c r="D41" s="16">
        <v>82</v>
      </c>
      <c r="E41" s="16">
        <v>0</v>
      </c>
      <c r="F41" s="16">
        <v>0</v>
      </c>
      <c r="G41" s="51"/>
      <c r="H41" s="17">
        <f t="shared" si="3"/>
        <v>0</v>
      </c>
    </row>
    <row r="42" spans="2:8" x14ac:dyDescent="0.25">
      <c r="B42" s="11"/>
      <c r="C42" s="15" t="s">
        <v>5</v>
      </c>
      <c r="D42" s="16">
        <v>71.75</v>
      </c>
      <c r="E42" s="16">
        <v>0</v>
      </c>
      <c r="F42" s="16">
        <v>0</v>
      </c>
      <c r="G42" s="51"/>
      <c r="H42" s="17">
        <f t="shared" si="3"/>
        <v>0</v>
      </c>
    </row>
    <row r="43" spans="2:8" x14ac:dyDescent="0.25">
      <c r="B43" s="11"/>
      <c r="C43" s="15" t="s">
        <v>6</v>
      </c>
      <c r="D43" s="16">
        <v>61.5</v>
      </c>
      <c r="E43" s="16">
        <v>0</v>
      </c>
      <c r="F43" s="16">
        <v>0</v>
      </c>
      <c r="G43" s="51"/>
      <c r="H43" s="17">
        <f t="shared" si="3"/>
        <v>0</v>
      </c>
    </row>
    <row r="44" spans="2:8" x14ac:dyDescent="0.25">
      <c r="B44" s="11"/>
      <c r="C44" s="15" t="s">
        <v>7</v>
      </c>
      <c r="D44" s="16">
        <v>51.25</v>
      </c>
      <c r="E44" s="16">
        <v>0</v>
      </c>
      <c r="F44" s="16">
        <v>0</v>
      </c>
      <c r="G44" s="51"/>
      <c r="H44" s="17">
        <f t="shared" si="3"/>
        <v>0</v>
      </c>
    </row>
    <row r="45" spans="2:8" x14ac:dyDescent="0.25">
      <c r="B45" s="11"/>
      <c r="C45" s="15" t="s">
        <v>8</v>
      </c>
      <c r="D45" s="16">
        <v>41</v>
      </c>
      <c r="E45" s="16">
        <v>0</v>
      </c>
      <c r="F45" s="16">
        <v>0</v>
      </c>
      <c r="G45" s="51"/>
      <c r="H45" s="17">
        <f t="shared" si="3"/>
        <v>0</v>
      </c>
    </row>
    <row r="46" spans="2:8" x14ac:dyDescent="0.25">
      <c r="B46" s="11"/>
      <c r="C46" s="15" t="s">
        <v>9</v>
      </c>
      <c r="D46" s="16">
        <v>30.75</v>
      </c>
      <c r="E46" s="16">
        <v>0</v>
      </c>
      <c r="F46" s="16">
        <v>0</v>
      </c>
      <c r="G46" s="51"/>
      <c r="H46" s="17">
        <f t="shared" si="3"/>
        <v>0</v>
      </c>
    </row>
    <row r="47" spans="2:8" x14ac:dyDescent="0.25">
      <c r="B47" s="11"/>
      <c r="C47" s="15" t="s">
        <v>10</v>
      </c>
      <c r="D47" s="16">
        <v>20.5</v>
      </c>
      <c r="E47" s="16">
        <v>0</v>
      </c>
      <c r="F47" s="16">
        <v>0</v>
      </c>
      <c r="G47" s="51"/>
      <c r="H47" s="17">
        <f t="shared" si="3"/>
        <v>0</v>
      </c>
    </row>
    <row r="48" spans="2:8" x14ac:dyDescent="0.25">
      <c r="B48" s="18"/>
      <c r="C48" s="35" t="s">
        <v>11</v>
      </c>
      <c r="D48" s="36">
        <v>10.25</v>
      </c>
      <c r="E48" s="16">
        <v>0</v>
      </c>
      <c r="F48" s="16">
        <v>0</v>
      </c>
      <c r="G48" s="52"/>
      <c r="H48" s="17">
        <f t="shared" si="3"/>
        <v>0</v>
      </c>
    </row>
    <row r="49" spans="1:9" ht="13.5" thickBot="1" x14ac:dyDescent="0.35">
      <c r="B49" s="20"/>
      <c r="C49" s="15"/>
      <c r="D49" s="16"/>
      <c r="E49" s="16"/>
      <c r="F49" s="16"/>
      <c r="G49" s="51"/>
      <c r="H49" s="17"/>
      <c r="I49" s="2"/>
    </row>
    <row r="50" spans="1:9" ht="13.5" thickBot="1" x14ac:dyDescent="0.35">
      <c r="B50" s="3"/>
      <c r="C50" s="32" t="s">
        <v>17</v>
      </c>
      <c r="D50" s="66">
        <f>(D37*G37)+(G38*D38)+(D39*G39)+(+D40*G40)+(D41*G41)+(D42*G42)+(D43*G43)+(D44*G44)+(D45*G45)+(D46*G46)+(D47*G47)+(D48*G48)</f>
        <v>0</v>
      </c>
      <c r="E50" s="66">
        <v>0</v>
      </c>
      <c r="F50" s="66">
        <v>0</v>
      </c>
      <c r="G50" s="62">
        <f>SUM(G37:G48)</f>
        <v>0</v>
      </c>
      <c r="H50" s="29"/>
    </row>
    <row r="51" spans="1:9" ht="13.5" thickBot="1" x14ac:dyDescent="0.35">
      <c r="D51" s="23"/>
      <c r="E51" s="23"/>
      <c r="F51" s="23"/>
      <c r="G51" s="2"/>
      <c r="H51" s="2"/>
    </row>
    <row r="52" spans="1:9" ht="5.25" customHeight="1" x14ac:dyDescent="0.25">
      <c r="B52" s="24"/>
      <c r="C52" s="25"/>
      <c r="D52" s="26"/>
      <c r="E52" s="26"/>
      <c r="F52" s="26"/>
      <c r="G52" s="25"/>
      <c r="H52" s="27"/>
    </row>
    <row r="53" spans="1:9" ht="12.75" customHeight="1" thickBot="1" x14ac:dyDescent="0.35">
      <c r="B53" s="28" t="s">
        <v>39</v>
      </c>
      <c r="C53" s="10"/>
      <c r="D53" s="4"/>
      <c r="E53" s="4"/>
      <c r="F53" s="4"/>
      <c r="G53" s="10">
        <f>SUM(G50 + G36 +G22)</f>
        <v>0</v>
      </c>
      <c r="H53" s="29">
        <f>+D22+D36+D50</f>
        <v>0</v>
      </c>
      <c r="I53" s="30"/>
    </row>
    <row r="54" spans="1:9" ht="12.75" customHeight="1" thickBot="1" x14ac:dyDescent="0.35">
      <c r="B54" s="28" t="s">
        <v>37</v>
      </c>
      <c r="C54" s="10"/>
      <c r="D54" s="4"/>
      <c r="E54" s="4"/>
      <c r="F54" s="4"/>
      <c r="G54" s="10"/>
      <c r="H54" s="29">
        <f>+E22+E36</f>
        <v>0</v>
      </c>
      <c r="I54" s="30"/>
    </row>
    <row r="55" spans="1:9" ht="12.75" customHeight="1" thickBot="1" x14ac:dyDescent="0.35">
      <c r="B55" s="28" t="s">
        <v>38</v>
      </c>
      <c r="C55" s="10"/>
      <c r="D55" s="4"/>
      <c r="E55" s="4"/>
      <c r="F55" s="4"/>
      <c r="G55" s="10">
        <f>SUM(G51 + G37 +G23)</f>
        <v>0</v>
      </c>
      <c r="H55" s="29">
        <f>+F22+F36</f>
        <v>0</v>
      </c>
      <c r="I55" s="30"/>
    </row>
    <row r="56" spans="1:9" x14ac:dyDescent="0.25">
      <c r="I56" s="30"/>
    </row>
    <row r="57" spans="1:9" ht="13" x14ac:dyDescent="0.3">
      <c r="B57" s="55" t="s">
        <v>44</v>
      </c>
      <c r="C57" s="40"/>
      <c r="D57" s="2"/>
      <c r="E57" s="2" t="s">
        <v>41</v>
      </c>
      <c r="F57" s="59"/>
      <c r="H57" s="60"/>
      <c r="I57" s="30"/>
    </row>
    <row r="58" spans="1:9" ht="13" x14ac:dyDescent="0.3">
      <c r="B58" s="55" t="s">
        <v>42</v>
      </c>
      <c r="C58" s="40"/>
      <c r="D58" s="2"/>
      <c r="E58" s="2" t="s">
        <v>45</v>
      </c>
      <c r="F58" s="59"/>
      <c r="H58" s="60"/>
      <c r="I58" s="30"/>
    </row>
    <row r="59" spans="1:9" ht="13" x14ac:dyDescent="0.3">
      <c r="B59" s="55" t="s">
        <v>43</v>
      </c>
      <c r="C59" s="40"/>
      <c r="D59" s="2"/>
      <c r="E59" s="2" t="s">
        <v>40</v>
      </c>
      <c r="F59" s="59"/>
      <c r="H59" s="60"/>
      <c r="I59" s="30"/>
    </row>
    <row r="60" spans="1:9" x14ac:dyDescent="0.25">
      <c r="A60" s="22"/>
      <c r="I60" s="31"/>
    </row>
    <row r="61" spans="1:9" x14ac:dyDescent="0.25">
      <c r="B61" s="53" t="s">
        <v>19</v>
      </c>
      <c r="C61" s="34"/>
      <c r="D61" s="34"/>
      <c r="E61" s="34"/>
      <c r="F61" s="34"/>
      <c r="G61" s="34"/>
      <c r="H61" s="34"/>
    </row>
    <row r="62" spans="1:9" x14ac:dyDescent="0.25">
      <c r="A62" s="31"/>
      <c r="B62" s="31"/>
      <c r="C62" s="31"/>
      <c r="D62" s="31"/>
      <c r="E62" s="31"/>
      <c r="F62" s="31"/>
      <c r="G62" s="31"/>
      <c r="H62" s="31"/>
    </row>
    <row r="63" spans="1:9" x14ac:dyDescent="0.25">
      <c r="B63" s="33"/>
      <c r="C63" s="33"/>
      <c r="D63" s="33"/>
      <c r="E63" s="33"/>
      <c r="F63" s="33"/>
      <c r="G63" s="33"/>
      <c r="H63" s="33"/>
    </row>
    <row r="64" spans="1:9" x14ac:dyDescent="0.25">
      <c r="A64" s="37" t="s">
        <v>24</v>
      </c>
      <c r="B64" s="33"/>
      <c r="C64" s="33"/>
      <c r="D64" s="33"/>
      <c r="E64" s="33"/>
      <c r="F64" s="33"/>
      <c r="G64" s="33"/>
      <c r="H64" s="33"/>
    </row>
    <row r="65" spans="1:8" x14ac:dyDescent="0.25">
      <c r="A65" s="30"/>
      <c r="B65" s="30"/>
      <c r="C65" s="30"/>
      <c r="D65" s="30"/>
      <c r="E65" s="30"/>
      <c r="F65" s="30"/>
      <c r="G65" s="30"/>
      <c r="H65" s="30"/>
    </row>
    <row r="66" spans="1:8" x14ac:dyDescent="0.25">
      <c r="B66" s="31" t="s">
        <v>22</v>
      </c>
      <c r="C66" s="67"/>
      <c r="D66" s="67"/>
      <c r="E66" s="67"/>
      <c r="F66" s="61" t="s">
        <v>36</v>
      </c>
      <c r="G66" s="67"/>
      <c r="H66" s="67"/>
    </row>
    <row r="67" spans="1:8" x14ac:dyDescent="0.25">
      <c r="B67" s="68" t="s">
        <v>23</v>
      </c>
      <c r="C67" s="68"/>
      <c r="D67" s="68"/>
      <c r="E67" s="68"/>
    </row>
  </sheetData>
  <sheetProtection algorithmName="SHA-512" hashValue="I/kG4qQynyF3wYehsuaXS45f+h58FzJIGqCVH+cMcvlWSkR9XI2Opnctt4rpAoDDyanwL7usKw82TQxMGoPvvQ==" saltValue="UEnDt3aZYJFlNgQjKxD+pw==" spinCount="100000" sheet="1" objects="1" scenarios="1"/>
  <protectedRanges>
    <protectedRange sqref="G9:G20 G23:G34 G37:G48" name="Range1"/>
  </protectedRanges>
  <mergeCells count="9">
    <mergeCell ref="C6:D6"/>
    <mergeCell ref="B7:H7"/>
    <mergeCell ref="A1:H1"/>
    <mergeCell ref="A2:H2"/>
    <mergeCell ref="G66:H66"/>
    <mergeCell ref="C66:E66"/>
    <mergeCell ref="B67:E67"/>
    <mergeCell ref="B37:B38"/>
    <mergeCell ref="B39:B40"/>
  </mergeCells>
  <phoneticPr fontId="0" type="noConversion"/>
  <printOptions horizontalCentered="1"/>
  <pageMargins left="0.25" right="0.25" top="0.25" bottom="0.25" header="0.25" footer="0.25"/>
  <pageSetup scale="8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Georgia Association of REALTORS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</dc:creator>
  <cp:lastModifiedBy>Christina Chow</cp:lastModifiedBy>
  <cp:lastPrinted>2025-08-05T13:31:32Z</cp:lastPrinted>
  <dcterms:created xsi:type="dcterms:W3CDTF">2006-12-19T17:40:19Z</dcterms:created>
  <dcterms:modified xsi:type="dcterms:W3CDTF">2025-11-04T20:04:59Z</dcterms:modified>
</cp:coreProperties>
</file>